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erk\Desktop\"/>
    </mc:Choice>
  </mc:AlternateContent>
  <xr:revisionPtr revIDLastSave="0" documentId="13_ncr:1_{02A10B2A-FE6D-41E8-A932-16F396DB80A9}" xr6:coauthVersionLast="36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G187" i="1" s="1"/>
  <c r="H10" i="1"/>
  <c r="H21" i="1" s="1"/>
  <c r="H187" i="1" s="1"/>
  <c r="I10" i="1"/>
  <c r="I21" i="1" s="1"/>
  <c r="I187" i="1" s="1"/>
  <c r="J10" i="1"/>
  <c r="J21" i="1" s="1"/>
  <c r="J187" i="1" s="1"/>
  <c r="F10" i="1"/>
  <c r="F21" i="1" s="1"/>
  <c r="F187" i="1" s="1"/>
</calcChain>
</file>

<file path=xl/sharedStrings.xml><?xml version="1.0" encoding="utf-8"?>
<sst xmlns="http://schemas.openxmlformats.org/spreadsheetml/2006/main" count="506" uniqueCount="192">
  <si>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</si>
  <si>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</si>
  <si>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</si>
  <si>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</si>
  <si>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</si>
  <si>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</si>
  <si>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</si>
  <si>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</si>
  <si>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</si>
  <si>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</si>
  <si>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</si>
  <si>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</si>
  <si>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</si>
  <si>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</si>
  <si>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</si>
  <si>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</si>
  <si>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</si>
  <si>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</si>
  <si>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</si>
  <si>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</si>
  <si>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</si>
  <si>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</si>
  <si>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</si>
  <si>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</si>
  <si>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</si>
  <si>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</si>
  <si>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</si>
  <si>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</si>
  <si>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</si>
  <si>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</si>
  <si>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</si>
  <si>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</si>
  <si>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</si>
  <si>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"ОК "Озерки" имени М.И. Бесхмельницына"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</si>
  <si>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</si>
  <si>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</si>
  <si>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</si>
  <si>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</si>
  <si>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</si>
  <si>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</si>
  <si>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</si>
  <si>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</si>
  <si>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</si>
  <si>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</si>
  <si>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</si>
  <si>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</si>
  <si>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</si>
  <si>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</si>
  <si>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</si>
  <si>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</si>
  <si>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</si>
  <si>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</si>
  <si>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</si>
  <si>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</si>
  <si>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</si>
  <si>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</si>
  <si>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</si>
  <si>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</si>
  <si>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</si>
  <si>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</si>
  <si>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</si>
  <si>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</si>
  <si>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Салат из белокочанной капусты (с морковью)</t>
  </si>
  <si>
    <t>Плов</t>
  </si>
  <si>
    <t>ТТК 4.7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</si>
  <si>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</si>
  <si>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</si>
  <si>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</si>
  <si>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</si>
  <si>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</si>
  <si>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</si>
  <si>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</si>
  <si>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</si>
  <si>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</si>
  <si>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</si>
  <si>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</si>
  <si>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</si>
  <si>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</si>
  <si>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</si>
  <si>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</si>
  <si>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</si>
  <si>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</si>
  <si>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</si>
  <si>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</si>
  <si>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</si>
  <si>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</si>
  <si>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</si>
  <si>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</si>
  <si>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</si>
  <si>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</si>
  <si>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</si>
  <si>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</si>
  <si>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</si>
  <si>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</si>
  <si>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</si>
  <si>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</si>
  <si>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</si>
  <si>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</si>
  <si>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</si>
  <si>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</si>
  <si>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</si>
  <si>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</si>
  <si>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</si>
  <si>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</si>
  <si>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</si>
  <si>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</si>
  <si>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</si>
  <si>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</si>
  <si>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</si>
  <si>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</si>
  <si>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</si>
  <si>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</si>
  <si>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</si>
  <si>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</si>
  <si>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</si>
  <si>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</si>
  <si>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</si>
  <si>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</si>
  <si>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</si>
  <si>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</si>
  <si>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</si>
  <si>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</si>
  <si>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Салат из капусты белокочанной с кукурузой</t>
  </si>
  <si>
    <t>ТТК 4.18</t>
  </si>
  <si>
    <t>ТТК 5.1</t>
  </si>
  <si>
    <t>ТТК 6.22</t>
  </si>
  <si>
    <t>ТТК 8.14</t>
  </si>
  <si>
    <t>Пудинг мясной</t>
  </si>
  <si>
    <t>ТТК 6.17</t>
  </si>
  <si>
    <t>Помидор свежий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</si>
  <si>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</si>
  <si>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</si>
  <si>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</si>
  <si>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4.1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</si>
  <si>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</si>
  <si>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</si>
  <si>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</si>
  <si>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</si>
  <si>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</si>
  <si>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</si>
  <si>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</si>
  <si>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</si>
  <si>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</si>
  <si>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</si>
  <si>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</si>
  <si>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</si>
  <si>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</si>
  <si>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</si>
  <si>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</si>
  <si>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</si>
  <si>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</si>
  <si>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</si>
  <si>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</si>
  <si>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</si>
  <si>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</si>
  <si>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</si>
  <si>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</si>
  <si>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</si>
  <si>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</si>
  <si>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</si>
  <si>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</si>
  <si>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</si>
  <si>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</si>
  <si>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</si>
  <si>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</si>
  <si>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</si>
  <si>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</si>
  <si>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</si>
  <si>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</si>
  <si>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</si>
  <si>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</si>
  <si>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</si>
  <si>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Салат из свежих помидоров и огурцов(с луком репчатым)</t>
  </si>
  <si>
    <t>Блинчик с фруктовой начинкой п/ф</t>
  </si>
  <si>
    <t>Салат из моркови с сахаром</t>
  </si>
  <si>
    <t>Чай с молоком</t>
  </si>
  <si>
    <t>ТТК 3.7</t>
  </si>
  <si>
    <t>ТТК 4.17</t>
  </si>
  <si>
    <t>ТТК 8.19</t>
  </si>
  <si>
    <t>ТТК 4.3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</si>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</sst>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10" fillId="5" borderId="4" xfId="1" applyFill="1" applyBorder="1" applyAlignment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E4C6150B-421D-46FE-A958-69AAB75F5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88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26" sqref="O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4" t="s">
        <v>33</v>
      </c>
      <c r="D1" s="155"/>
      <c r="E1" s="155"/>
      <c r="F1" s="11" t="s">
        <v>16</v>
      </c>
      <c r="G1" s="2" t="s">
        <v>17</v>
      </c>
      <c r="H1" s="156" t="s">
        <v>156</v>
      </c>
      <c r="I1" s="156"/>
      <c r="J1" s="156"/>
      <c r="K1" s="156"/>
    </row>
    <row r="2" spans="1:11" ht="17.399999999999999" x14ac:dyDescent="0.25">
      <c r="A2" s="31" t="s">
        <v>6</v>
      </c>
      <c r="C2" s="2"/>
      <c r="G2" s="2" t="s">
        <v>18</v>
      </c>
      <c r="H2" s="156" t="s">
        <v>155</v>
      </c>
      <c r="I2" s="156"/>
      <c r="J2" s="156"/>
      <c r="K2" s="156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57">
        <v>45705</v>
      </c>
      <c r="I3" s="158"/>
      <c r="J3" s="158"/>
      <c r="K3" s="158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159</v>
      </c>
      <c r="F6" s="103">
        <v>200</v>
      </c>
      <c r="G6" s="106">
        <v>10.7</v>
      </c>
      <c r="H6" s="107">
        <v>9.3800000000000008</v>
      </c>
      <c r="I6" s="108">
        <v>38.200000000000003</v>
      </c>
      <c r="J6" s="106">
        <v>279.98</v>
      </c>
      <c r="K6" s="111" t="s">
        <v>51</v>
      </c>
    </row>
    <row r="7" spans="1:11" ht="14.4" x14ac:dyDescent="0.3">
      <c r="A7" s="20"/>
      <c r="B7" s="13"/>
      <c r="C7" s="9"/>
      <c r="D7" s="98" t="s">
        <v>157</v>
      </c>
      <c r="E7" s="62" t="s">
        <v>129</v>
      </c>
      <c r="F7" s="63">
        <v>40</v>
      </c>
      <c r="G7" s="59">
        <v>0.44</v>
      </c>
      <c r="H7" s="59">
        <v>0.08</v>
      </c>
      <c r="I7" s="60">
        <v>1.4</v>
      </c>
      <c r="J7" s="58">
        <v>8.08</v>
      </c>
      <c r="K7" s="54" t="s">
        <v>133</v>
      </c>
    </row>
    <row r="8" spans="1:11" ht="14.4" x14ac:dyDescent="0.3">
      <c r="A8" s="20"/>
      <c r="B8" s="13"/>
      <c r="C8" s="9"/>
      <c r="D8" s="99" t="s">
        <v>158</v>
      </c>
      <c r="E8" s="52" t="s">
        <v>160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121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99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18.82</v>
      </c>
      <c r="H10" s="16">
        <f>SUM(H6:H9)</f>
        <v>16.649999999999999</v>
      </c>
      <c r="I10" s="16">
        <f>SUM(I6:I9)</f>
        <v>66.34</v>
      </c>
      <c r="J10" s="16">
        <f>SUM(J6:J9)</f>
        <v>490.45000000000005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62</v>
      </c>
      <c r="F11" s="43">
        <v>60</v>
      </c>
      <c r="G11" s="44">
        <v>1.0900000000000001</v>
      </c>
      <c r="H11" s="44">
        <v>2.71</v>
      </c>
      <c r="I11" s="45">
        <v>6.01</v>
      </c>
      <c r="J11" s="106">
        <v>52.75</v>
      </c>
      <c r="K11" s="53" t="s">
        <v>64</v>
      </c>
    </row>
    <row r="12" spans="1:11" ht="14.4" x14ac:dyDescent="0.3">
      <c r="A12" s="20"/>
      <c r="B12" s="13"/>
      <c r="C12" s="9"/>
      <c r="D12" s="115" t="s">
        <v>25</v>
      </c>
      <c r="E12" s="52" t="s">
        <v>161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65</v>
      </c>
    </row>
    <row r="13" spans="1:11" ht="14.4" x14ac:dyDescent="0.3">
      <c r="A13" s="20"/>
      <c r="B13" s="13"/>
      <c r="C13" s="9"/>
      <c r="D13" s="5" t="s">
        <v>26</v>
      </c>
      <c r="E13" s="52" t="s">
        <v>63</v>
      </c>
      <c r="F13" s="57">
        <v>150</v>
      </c>
      <c r="G13" s="58">
        <v>12.96</v>
      </c>
      <c r="H13" s="58">
        <v>20.100000000000001</v>
      </c>
      <c r="I13" s="61">
        <v>25.55</v>
      </c>
      <c r="J13" s="58">
        <v>334.94</v>
      </c>
      <c r="K13" s="55" t="s">
        <v>66</v>
      </c>
    </row>
    <row r="14" spans="1:11" ht="14.4" x14ac:dyDescent="0.3">
      <c r="A14" s="20"/>
      <c r="B14" s="13"/>
      <c r="C14" s="9"/>
      <c r="D14" s="100" t="s">
        <v>28</v>
      </c>
      <c r="E14" s="62" t="s">
        <v>67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68</v>
      </c>
    </row>
    <row r="15" spans="1:11" ht="14.4" x14ac:dyDescent="0.3">
      <c r="A15" s="20"/>
      <c r="B15" s="13"/>
      <c r="C15" s="9"/>
      <c r="D15" s="100" t="s">
        <v>29</v>
      </c>
      <c r="E15" s="62" t="s">
        <v>37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59</v>
      </c>
    </row>
    <row r="16" spans="1:11" ht="14.4" x14ac:dyDescent="0.3">
      <c r="A16" s="20"/>
      <c r="B16" s="13"/>
      <c r="C16" s="9"/>
      <c r="D16" s="100" t="s">
        <v>30</v>
      </c>
      <c r="E16" s="62" t="s">
        <v>38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69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21.130000000000003</v>
      </c>
      <c r="H17" s="126">
        <f t="shared" si="0"/>
        <v>25.930000000000003</v>
      </c>
      <c r="I17" s="126">
        <f t="shared" si="0"/>
        <v>103.44000000000001</v>
      </c>
      <c r="J17" s="126">
        <f t="shared" si="0"/>
        <v>731.61</v>
      </c>
      <c r="K17" s="117"/>
    </row>
    <row r="18" spans="1:11" ht="14.4" x14ac:dyDescent="0.3">
      <c r="A18" s="20">
        <v>1</v>
      </c>
      <c r="B18" s="13">
        <v>1</v>
      </c>
      <c r="C18" s="9" t="s">
        <v>162</v>
      </c>
      <c r="D18" s="118" t="s">
        <v>163</v>
      </c>
      <c r="E18" s="119" t="s">
        <v>164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165</v>
      </c>
    </row>
    <row r="19" spans="1:11" ht="14.4" x14ac:dyDescent="0.3">
      <c r="A19" s="20"/>
      <c r="B19" s="13"/>
      <c r="C19" s="9"/>
      <c r="D19" s="100" t="s">
        <v>28</v>
      </c>
      <c r="E19" s="62" t="s">
        <v>48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95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2" t="s">
        <v>4</v>
      </c>
      <c r="D21" s="153"/>
      <c r="E21" s="28"/>
      <c r="F21" s="125">
        <f>F10+F20+F17</f>
        <v>1510</v>
      </c>
      <c r="G21" s="125">
        <f t="shared" ref="G21:J21" si="2">G10+G20+G17</f>
        <v>47.980000000000004</v>
      </c>
      <c r="H21" s="125">
        <f t="shared" si="2"/>
        <v>53.61</v>
      </c>
      <c r="I21" s="125">
        <f t="shared" si="2"/>
        <v>229.34000000000003</v>
      </c>
      <c r="J21" s="125">
        <f t="shared" si="2"/>
        <v>1591.14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84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85</v>
      </c>
    </row>
    <row r="23" spans="1:11" ht="14.4" x14ac:dyDescent="0.3">
      <c r="A23" s="20"/>
      <c r="B23" s="13"/>
      <c r="C23" s="9"/>
      <c r="D23" s="128" t="s">
        <v>157</v>
      </c>
      <c r="E23" s="42" t="s">
        <v>88</v>
      </c>
      <c r="F23" s="104">
        <v>30</v>
      </c>
      <c r="G23" s="58">
        <v>0.21</v>
      </c>
      <c r="H23" s="58">
        <v>0.03</v>
      </c>
      <c r="I23" s="58">
        <v>0.56999999999999995</v>
      </c>
      <c r="J23" s="58">
        <v>3.39</v>
      </c>
      <c r="K23" s="134" t="s">
        <v>49</v>
      </c>
    </row>
    <row r="24" spans="1:11" ht="14.4" x14ac:dyDescent="0.3">
      <c r="A24" s="20"/>
      <c r="B24" s="13"/>
      <c r="C24" s="9"/>
      <c r="D24" s="129" t="s">
        <v>29</v>
      </c>
      <c r="E24" s="37" t="s">
        <v>37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59</v>
      </c>
    </row>
    <row r="25" spans="1:11" ht="14.4" x14ac:dyDescent="0.3">
      <c r="A25" s="20"/>
      <c r="B25" s="13"/>
      <c r="C25" s="9"/>
      <c r="D25" s="129" t="s">
        <v>22</v>
      </c>
      <c r="E25" s="37" t="s">
        <v>86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87</v>
      </c>
    </row>
    <row r="26" spans="1:11" ht="14.4" x14ac:dyDescent="0.3">
      <c r="A26" s="20"/>
      <c r="B26" s="13"/>
      <c r="C26" s="9"/>
      <c r="D26" s="130" t="s">
        <v>166</v>
      </c>
      <c r="E26" s="78" t="s">
        <v>61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18.510000000000002</v>
      </c>
      <c r="H27" s="16">
        <f>SUM(H22:H26)</f>
        <v>16.68</v>
      </c>
      <c r="I27" s="16">
        <f>SUM(I22:I26)</f>
        <v>77.62</v>
      </c>
      <c r="J27" s="16">
        <f>SUM(J22:J26)</f>
        <v>531.16999999999996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76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79</v>
      </c>
    </row>
    <row r="29" spans="1:11" ht="14.4" x14ac:dyDescent="0.3">
      <c r="A29" s="20"/>
      <c r="B29" s="13"/>
      <c r="C29" s="9"/>
      <c r="D29" s="129" t="s">
        <v>25</v>
      </c>
      <c r="E29" s="37" t="s">
        <v>77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80</v>
      </c>
    </row>
    <row r="30" spans="1:11" ht="14.4" x14ac:dyDescent="0.3">
      <c r="A30" s="20"/>
      <c r="B30" s="13"/>
      <c r="C30" s="9"/>
      <c r="D30" s="129" t="s">
        <v>26</v>
      </c>
      <c r="E30" s="37" t="s">
        <v>112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53</v>
      </c>
    </row>
    <row r="31" spans="1:11" ht="14.4" x14ac:dyDescent="0.3">
      <c r="A31" s="20"/>
      <c r="B31" s="13"/>
      <c r="C31" s="9"/>
      <c r="D31" s="129" t="s">
        <v>27</v>
      </c>
      <c r="E31" s="37" t="s">
        <v>52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116</v>
      </c>
    </row>
    <row r="32" spans="1:11" ht="14.4" x14ac:dyDescent="0.3">
      <c r="A32" s="20"/>
      <c r="B32" s="13"/>
      <c r="C32" s="9"/>
      <c r="D32" s="130" t="s">
        <v>28</v>
      </c>
      <c r="E32" s="37" t="s">
        <v>43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83</v>
      </c>
    </row>
    <row r="33" spans="1:11" ht="14.4" x14ac:dyDescent="0.3">
      <c r="A33" s="20"/>
      <c r="B33" s="13"/>
      <c r="C33" s="9"/>
      <c r="D33" s="129" t="s">
        <v>29</v>
      </c>
      <c r="E33" s="37" t="s">
        <v>37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59</v>
      </c>
    </row>
    <row r="34" spans="1:11" ht="14.4" x14ac:dyDescent="0.3">
      <c r="A34" s="20"/>
      <c r="B34" s="13"/>
      <c r="C34" s="9"/>
      <c r="D34" s="129" t="s">
        <v>30</v>
      </c>
      <c r="E34" s="62" t="s">
        <v>38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69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162</v>
      </c>
      <c r="D36" s="136" t="s">
        <v>21</v>
      </c>
      <c r="E36" s="64" t="s">
        <v>167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169</v>
      </c>
    </row>
    <row r="37" spans="1:11" ht="14.4" x14ac:dyDescent="0.3">
      <c r="A37" s="20"/>
      <c r="B37" s="13"/>
      <c r="C37" s="9"/>
      <c r="D37" s="137" t="s">
        <v>28</v>
      </c>
      <c r="E37" s="88" t="s">
        <v>168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170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2" t="s">
        <v>4</v>
      </c>
      <c r="D39" s="153"/>
      <c r="E39" s="28"/>
      <c r="F39" s="125">
        <f>F27+F38+F35</f>
        <v>1630</v>
      </c>
      <c r="G39" s="125">
        <f t="shared" ref="G39" si="8">G27+G38+G35</f>
        <v>54.29</v>
      </c>
      <c r="H39" s="125">
        <f t="shared" ref="H39" si="9">H27+H38+H35</f>
        <v>54.589999999999996</v>
      </c>
      <c r="I39" s="125">
        <f t="shared" ref="I39" si="10">I27+I38+I35</f>
        <v>231.35000000000002</v>
      </c>
      <c r="J39" s="125">
        <f t="shared" ref="J39" si="11">J27+J38+J35</f>
        <v>1630.24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70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71</v>
      </c>
    </row>
    <row r="41" spans="1:11" ht="14.4" x14ac:dyDescent="0.3">
      <c r="A41" s="20"/>
      <c r="B41" s="13"/>
      <c r="C41" s="9"/>
      <c r="D41" s="99" t="s">
        <v>158</v>
      </c>
      <c r="E41" s="52" t="s">
        <v>74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171</v>
      </c>
      <c r="E42" s="37" t="s">
        <v>75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40</v>
      </c>
    </row>
    <row r="43" spans="1:11" ht="14.4" x14ac:dyDescent="0.3">
      <c r="A43" s="20"/>
      <c r="B43" s="13"/>
      <c r="C43" s="9"/>
      <c r="D43" s="129" t="s">
        <v>29</v>
      </c>
      <c r="E43" s="37" t="s">
        <v>39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73</v>
      </c>
    </row>
    <row r="44" spans="1:11" ht="14.4" x14ac:dyDescent="0.3">
      <c r="A44" s="20"/>
      <c r="B44" s="13"/>
      <c r="C44" s="9"/>
      <c r="D44" s="141" t="s">
        <v>22</v>
      </c>
      <c r="E44" s="48" t="s">
        <v>44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72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172</v>
      </c>
      <c r="F46" s="83">
        <v>60</v>
      </c>
      <c r="G46" s="84">
        <v>0.53</v>
      </c>
      <c r="H46" s="84">
        <v>3.26</v>
      </c>
      <c r="I46" s="85">
        <v>1.95</v>
      </c>
      <c r="J46" s="84">
        <v>39.22</v>
      </c>
      <c r="K46" s="86" t="s">
        <v>179</v>
      </c>
    </row>
    <row r="47" spans="1:11" ht="14.4" x14ac:dyDescent="0.3">
      <c r="A47" s="20"/>
      <c r="B47" s="13"/>
      <c r="C47" s="9"/>
      <c r="D47" s="129" t="s">
        <v>25</v>
      </c>
      <c r="E47" s="37" t="s">
        <v>89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92</v>
      </c>
    </row>
    <row r="48" spans="1:11" ht="14.4" x14ac:dyDescent="0.3">
      <c r="A48" s="20"/>
      <c r="B48" s="13"/>
      <c r="C48" s="9"/>
      <c r="D48" s="129" t="s">
        <v>26</v>
      </c>
      <c r="E48" s="37" t="s">
        <v>90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93</v>
      </c>
    </row>
    <row r="49" spans="1:11" ht="28.8" x14ac:dyDescent="0.3">
      <c r="A49" s="20"/>
      <c r="B49" s="13"/>
      <c r="C49" s="9"/>
      <c r="D49" s="129" t="s">
        <v>27</v>
      </c>
      <c r="E49" s="37" t="s">
        <v>91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94</v>
      </c>
    </row>
    <row r="50" spans="1:11" ht="14.4" x14ac:dyDescent="0.3">
      <c r="A50" s="20"/>
      <c r="B50" s="13"/>
      <c r="C50" s="9"/>
      <c r="D50" s="129" t="s">
        <v>28</v>
      </c>
      <c r="E50" s="62" t="s">
        <v>36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149</v>
      </c>
    </row>
    <row r="51" spans="1:11" ht="14.4" x14ac:dyDescent="0.3">
      <c r="A51" s="20"/>
      <c r="B51" s="13"/>
      <c r="C51" s="9"/>
      <c r="D51" s="129" t="s">
        <v>29</v>
      </c>
      <c r="E51" s="37" t="s">
        <v>37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59</v>
      </c>
    </row>
    <row r="52" spans="1:11" ht="14.4" x14ac:dyDescent="0.3">
      <c r="A52" s="20"/>
      <c r="B52" s="13"/>
      <c r="C52" s="9"/>
      <c r="D52" s="129" t="s">
        <v>30</v>
      </c>
      <c r="E52" s="62" t="s">
        <v>38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69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23.869999999999997</v>
      </c>
      <c r="H53" s="126">
        <f t="shared" si="12"/>
        <v>26.469999999999995</v>
      </c>
      <c r="I53" s="126">
        <f t="shared" si="12"/>
        <v>106.23</v>
      </c>
      <c r="J53" s="126">
        <f t="shared" si="12"/>
        <v>758.56</v>
      </c>
      <c r="K53" s="117"/>
    </row>
    <row r="54" spans="1:11" ht="14.4" x14ac:dyDescent="0.3">
      <c r="A54" s="20">
        <v>1</v>
      </c>
      <c r="B54" s="13">
        <v>3</v>
      </c>
      <c r="C54" s="9" t="s">
        <v>162</v>
      </c>
      <c r="D54" s="118" t="s">
        <v>163</v>
      </c>
      <c r="E54" s="73" t="s">
        <v>173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176</v>
      </c>
    </row>
    <row r="55" spans="1:11" ht="14.4" x14ac:dyDescent="0.3">
      <c r="A55" s="20"/>
      <c r="B55" s="13"/>
      <c r="C55" s="9"/>
      <c r="D55" s="141" t="s">
        <v>24</v>
      </c>
      <c r="E55" s="48" t="s">
        <v>174</v>
      </c>
      <c r="F55" s="49">
        <v>60</v>
      </c>
      <c r="G55" s="69">
        <v>0.69</v>
      </c>
      <c r="H55" s="69">
        <v>2.69</v>
      </c>
      <c r="I55" s="70">
        <v>6.62</v>
      </c>
      <c r="J55" s="69">
        <v>53.5</v>
      </c>
      <c r="K55" s="51" t="s">
        <v>177</v>
      </c>
    </row>
    <row r="56" spans="1:11" ht="14.4" x14ac:dyDescent="0.3">
      <c r="A56" s="20"/>
      <c r="B56" s="13"/>
      <c r="C56" s="9"/>
      <c r="D56" s="141" t="s">
        <v>22</v>
      </c>
      <c r="E56" s="48" t="s">
        <v>175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178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330</v>
      </c>
      <c r="G57" s="124">
        <f t="shared" ref="G57" si="13">SUM(G54:G56)</f>
        <v>7.4300000000000006</v>
      </c>
      <c r="H57" s="124">
        <f t="shared" ref="H57" si="14">SUM(H54:H56)</f>
        <v>9.2900000000000009</v>
      </c>
      <c r="I57" s="124">
        <f t="shared" ref="I57" si="15">SUM(I54:I56)</f>
        <v>42.76</v>
      </c>
      <c r="J57" s="124">
        <f t="shared" ref="J57" si="16">SUM(J54:J56)</f>
        <v>284.46000000000004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2" t="s">
        <v>4</v>
      </c>
      <c r="D58" s="153"/>
      <c r="E58" s="28"/>
      <c r="F58" s="125">
        <f>F45+F57+F53</f>
        <v>1610</v>
      </c>
      <c r="G58" s="125">
        <f t="shared" ref="G58" si="17">G45+G57+G53</f>
        <v>52.099999999999994</v>
      </c>
      <c r="H58" s="125">
        <f t="shared" ref="H58" si="18">H45+H57+H53</f>
        <v>53.25</v>
      </c>
      <c r="I58" s="125">
        <f t="shared" ref="I58" si="19">I45+I57+I53</f>
        <v>225.29000000000002</v>
      </c>
      <c r="J58" s="125">
        <f t="shared" ref="J58" si="20">J45+J57+J53</f>
        <v>1589.8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180</v>
      </c>
      <c r="E59" s="64" t="s">
        <v>96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45</v>
      </c>
    </row>
    <row r="60" spans="1:11" ht="14.4" x14ac:dyDescent="0.3">
      <c r="A60" s="20"/>
      <c r="B60" s="13"/>
      <c r="C60" s="9"/>
      <c r="D60" s="140" t="s">
        <v>171</v>
      </c>
      <c r="E60" s="37" t="s">
        <v>97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98</v>
      </c>
    </row>
    <row r="61" spans="1:11" ht="14.4" x14ac:dyDescent="0.3">
      <c r="A61" s="20"/>
      <c r="B61" s="13"/>
      <c r="C61" s="9"/>
      <c r="D61" s="129" t="s">
        <v>29</v>
      </c>
      <c r="E61" s="37" t="s">
        <v>39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73</v>
      </c>
    </row>
    <row r="62" spans="1:11" ht="14.4" x14ac:dyDescent="0.3">
      <c r="A62" s="20"/>
      <c r="B62" s="13"/>
      <c r="C62" s="9"/>
      <c r="D62" s="129" t="s">
        <v>22</v>
      </c>
      <c r="E62" s="37" t="s">
        <v>34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99</v>
      </c>
    </row>
    <row r="63" spans="1:11" ht="14.4" x14ac:dyDescent="0.3">
      <c r="A63" s="20"/>
      <c r="B63" s="13"/>
      <c r="C63" s="9"/>
      <c r="D63" s="140" t="s">
        <v>181</v>
      </c>
      <c r="E63" s="37" t="s">
        <v>46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55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100</v>
      </c>
      <c r="F65" s="87">
        <v>60</v>
      </c>
      <c r="G65" s="66">
        <v>0.85</v>
      </c>
      <c r="H65" s="66">
        <v>1.82</v>
      </c>
      <c r="I65" s="67">
        <v>3.67</v>
      </c>
      <c r="J65" s="66">
        <v>34.49</v>
      </c>
      <c r="K65" s="68" t="s">
        <v>104</v>
      </c>
    </row>
    <row r="66" spans="1:11" ht="14.4" x14ac:dyDescent="0.3">
      <c r="A66" s="20"/>
      <c r="B66" s="13"/>
      <c r="C66" s="9"/>
      <c r="D66" s="129" t="s">
        <v>25</v>
      </c>
      <c r="E66" s="37" t="s">
        <v>101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105</v>
      </c>
    </row>
    <row r="67" spans="1:11" ht="14.4" x14ac:dyDescent="0.3">
      <c r="A67" s="20"/>
      <c r="B67" s="13"/>
      <c r="C67" s="9"/>
      <c r="D67" s="129" t="s">
        <v>26</v>
      </c>
      <c r="E67" s="37" t="s">
        <v>102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106</v>
      </c>
    </row>
    <row r="68" spans="1:11" ht="14.4" x14ac:dyDescent="0.3">
      <c r="A68" s="20"/>
      <c r="B68" s="13"/>
      <c r="C68" s="9"/>
      <c r="D68" s="129" t="s">
        <v>27</v>
      </c>
      <c r="E68" s="37" t="s">
        <v>103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107</v>
      </c>
    </row>
    <row r="69" spans="1:11" ht="14.4" x14ac:dyDescent="0.3">
      <c r="A69" s="20"/>
      <c r="B69" s="13"/>
      <c r="C69" s="9"/>
      <c r="D69" s="100" t="s">
        <v>28</v>
      </c>
      <c r="E69" s="62" t="s">
        <v>67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68</v>
      </c>
    </row>
    <row r="70" spans="1:11" ht="14.4" x14ac:dyDescent="0.3">
      <c r="A70" s="20"/>
      <c r="B70" s="13"/>
      <c r="C70" s="9"/>
      <c r="D70" s="129" t="s">
        <v>29</v>
      </c>
      <c r="E70" s="37" t="s">
        <v>37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59</v>
      </c>
    </row>
    <row r="71" spans="1:11" ht="14.4" x14ac:dyDescent="0.3">
      <c r="A71" s="20"/>
      <c r="B71" s="13"/>
      <c r="C71" s="9"/>
      <c r="D71" s="129" t="s">
        <v>30</v>
      </c>
      <c r="E71" s="62" t="s">
        <v>38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69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24.980000000000004</v>
      </c>
      <c r="H72" s="126">
        <f t="shared" si="21"/>
        <v>25.76</v>
      </c>
      <c r="I72" s="126">
        <f t="shared" si="21"/>
        <v>112.75000000000001</v>
      </c>
      <c r="J72" s="126">
        <f t="shared" si="21"/>
        <v>785.2</v>
      </c>
      <c r="K72" s="117"/>
    </row>
    <row r="73" spans="1:11" ht="14.4" x14ac:dyDescent="0.3">
      <c r="A73" s="20">
        <v>1</v>
      </c>
      <c r="B73" s="13">
        <v>4</v>
      </c>
      <c r="C73" s="9" t="s">
        <v>162</v>
      </c>
      <c r="D73" s="127" t="s">
        <v>21</v>
      </c>
      <c r="E73" s="73" t="s">
        <v>182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183</v>
      </c>
    </row>
    <row r="74" spans="1:11" ht="14.4" x14ac:dyDescent="0.3">
      <c r="A74" s="20"/>
      <c r="B74" s="13"/>
      <c r="C74" s="9"/>
      <c r="D74" s="129" t="s">
        <v>28</v>
      </c>
      <c r="E74" s="37" t="s">
        <v>43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83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2" t="s">
        <v>4</v>
      </c>
      <c r="D76" s="153"/>
      <c r="E76" s="28"/>
      <c r="F76" s="125">
        <f>F64+F75+F72</f>
        <v>1750</v>
      </c>
      <c r="G76" s="125">
        <f t="shared" ref="G76" si="26">G64+G75+G72</f>
        <v>56.019999999999996</v>
      </c>
      <c r="H76" s="125">
        <f t="shared" ref="H76" si="27">H64+H75+H72</f>
        <v>56.540000000000006</v>
      </c>
      <c r="I76" s="125">
        <f t="shared" ref="I76" si="28">I64+I75+I72</f>
        <v>251.99</v>
      </c>
      <c r="J76" s="125">
        <f t="shared" ref="J76" si="29">J64+J75+J72</f>
        <v>1743.23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108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110</v>
      </c>
    </row>
    <row r="78" spans="1:11" ht="14.4" x14ac:dyDescent="0.3">
      <c r="A78" s="20"/>
      <c r="B78" s="13"/>
      <c r="C78" s="9"/>
      <c r="D78" s="138" t="s">
        <v>163</v>
      </c>
      <c r="E78" s="37" t="s">
        <v>109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35</v>
      </c>
    </row>
    <row r="79" spans="1:11" ht="14.4" x14ac:dyDescent="0.3">
      <c r="A79" s="20"/>
      <c r="B79" s="13"/>
      <c r="C79" s="9"/>
      <c r="D79" s="141" t="s">
        <v>22</v>
      </c>
      <c r="E79" s="48" t="s">
        <v>42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60</v>
      </c>
    </row>
    <row r="80" spans="1:11" ht="14.4" x14ac:dyDescent="0.3">
      <c r="A80" s="20"/>
      <c r="B80" s="13"/>
      <c r="C80" s="9"/>
      <c r="D80" s="129" t="s">
        <v>166</v>
      </c>
      <c r="E80" s="37" t="s">
        <v>61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111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114</v>
      </c>
    </row>
    <row r="83" spans="1:11" ht="14.4" x14ac:dyDescent="0.3">
      <c r="A83" s="20"/>
      <c r="B83" s="13"/>
      <c r="C83" s="9"/>
      <c r="D83" s="129" t="s">
        <v>25</v>
      </c>
      <c r="E83" s="37" t="s">
        <v>47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115</v>
      </c>
    </row>
    <row r="84" spans="1:11" ht="14.4" x14ac:dyDescent="0.3">
      <c r="A84" s="20"/>
      <c r="B84" s="13"/>
      <c r="C84" s="9"/>
      <c r="D84" s="129" t="s">
        <v>26</v>
      </c>
      <c r="E84" s="37" t="s">
        <v>78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81</v>
      </c>
    </row>
    <row r="85" spans="1:11" ht="14.4" x14ac:dyDescent="0.3">
      <c r="A85" s="20"/>
      <c r="B85" s="13"/>
      <c r="C85" s="9"/>
      <c r="D85" s="129" t="s">
        <v>27</v>
      </c>
      <c r="E85" s="37" t="s">
        <v>56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82</v>
      </c>
    </row>
    <row r="86" spans="1:11" ht="14.4" x14ac:dyDescent="0.3">
      <c r="A86" s="20"/>
      <c r="B86" s="13"/>
      <c r="C86" s="9"/>
      <c r="D86" s="129" t="s">
        <v>28</v>
      </c>
      <c r="E86" s="88" t="s">
        <v>113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117</v>
      </c>
    </row>
    <row r="87" spans="1:11" ht="14.4" x14ac:dyDescent="0.3">
      <c r="A87" s="20"/>
      <c r="B87" s="13"/>
      <c r="C87" s="9"/>
      <c r="D87" s="129" t="s">
        <v>29</v>
      </c>
      <c r="E87" s="37" t="s">
        <v>37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59</v>
      </c>
    </row>
    <row r="88" spans="1:11" ht="14.4" x14ac:dyDescent="0.3">
      <c r="A88" s="20"/>
      <c r="B88" s="13"/>
      <c r="C88" s="9"/>
      <c r="D88" s="129" t="s">
        <v>30</v>
      </c>
      <c r="E88" s="62" t="s">
        <v>38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69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162</v>
      </c>
      <c r="D90" s="99" t="s">
        <v>158</v>
      </c>
      <c r="E90" s="73" t="s">
        <v>184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41" t="s">
        <v>24</v>
      </c>
      <c r="E91" s="48" t="s">
        <v>174</v>
      </c>
      <c r="F91" s="49">
        <v>60</v>
      </c>
      <c r="G91" s="69">
        <v>0.69</v>
      </c>
      <c r="H91" s="69">
        <v>2.69</v>
      </c>
      <c r="I91" s="70">
        <v>6.62</v>
      </c>
      <c r="J91" s="69">
        <v>53.5</v>
      </c>
      <c r="K91" s="51" t="s">
        <v>177</v>
      </c>
    </row>
    <row r="92" spans="1:11" ht="14.4" x14ac:dyDescent="0.3">
      <c r="A92" s="20"/>
      <c r="B92" s="13"/>
      <c r="C92" s="9"/>
      <c r="D92" s="141" t="s">
        <v>22</v>
      </c>
      <c r="E92" s="48" t="s">
        <v>175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178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325</v>
      </c>
      <c r="G93" s="124">
        <f t="shared" ref="G93" si="31">SUM(G90:G92)</f>
        <v>7.11</v>
      </c>
      <c r="H93" s="124">
        <f t="shared" ref="H93" si="32">SUM(H90:H92)</f>
        <v>10.200000000000001</v>
      </c>
      <c r="I93" s="124">
        <f t="shared" ref="I93" si="33">SUM(I90:I92)</f>
        <v>50.779999999999994</v>
      </c>
      <c r="J93" s="124">
        <f t="shared" ref="J93" si="34">SUM(J90:J92)</f>
        <v>323.27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2" t="s">
        <v>4</v>
      </c>
      <c r="D94" s="153"/>
      <c r="E94" s="28"/>
      <c r="F94" s="125">
        <f>F81+F93+F89</f>
        <v>1702</v>
      </c>
      <c r="G94" s="125">
        <f t="shared" ref="G94" si="35">G81+G93+G89</f>
        <v>39.42</v>
      </c>
      <c r="H94" s="125">
        <f t="shared" ref="H94" si="36">H81+H93+H89</f>
        <v>44.36</v>
      </c>
      <c r="I94" s="125">
        <f t="shared" ref="I94" si="37">I81+I93+I89</f>
        <v>243.27000000000004</v>
      </c>
      <c r="J94" s="125">
        <f t="shared" ref="J94" si="38">J81+J93+J89</f>
        <v>1529.8600000000001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118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51</v>
      </c>
    </row>
    <row r="96" spans="1:11" ht="14.4" x14ac:dyDescent="0.3">
      <c r="A96" s="20"/>
      <c r="B96" s="13"/>
      <c r="C96" s="9"/>
      <c r="D96" s="140" t="s">
        <v>185</v>
      </c>
      <c r="E96" s="37" t="s">
        <v>119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120</v>
      </c>
    </row>
    <row r="97" spans="1:11" ht="14.4" x14ac:dyDescent="0.3">
      <c r="A97" s="20"/>
      <c r="B97" s="13"/>
      <c r="C97" s="9"/>
      <c r="D97" s="99" t="s">
        <v>158</v>
      </c>
      <c r="E97" s="52" t="s">
        <v>74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121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99</v>
      </c>
    </row>
    <row r="99" spans="1:11" ht="15" thickBot="1" x14ac:dyDescent="0.35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35" t="s">
        <v>24</v>
      </c>
      <c r="E100" s="82" t="s">
        <v>122</v>
      </c>
      <c r="F100" s="83">
        <v>60</v>
      </c>
      <c r="G100" s="44">
        <v>0.95</v>
      </c>
      <c r="H100" s="44">
        <v>2.82</v>
      </c>
      <c r="I100" s="45">
        <v>4.03</v>
      </c>
      <c r="J100" s="46">
        <v>45.32</v>
      </c>
      <c r="K100" s="86" t="s">
        <v>123</v>
      </c>
    </row>
    <row r="101" spans="1:11" ht="14.4" x14ac:dyDescent="0.3">
      <c r="A101" s="20"/>
      <c r="B101" s="13"/>
      <c r="C101" s="9"/>
      <c r="D101" s="129" t="s">
        <v>25</v>
      </c>
      <c r="E101" s="37" t="s">
        <v>186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124</v>
      </c>
    </row>
    <row r="102" spans="1:11" ht="14.4" x14ac:dyDescent="0.3">
      <c r="A102" s="20"/>
      <c r="B102" s="13"/>
      <c r="C102" s="9"/>
      <c r="D102" s="129" t="s">
        <v>26</v>
      </c>
      <c r="E102" s="37" t="s">
        <v>57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125</v>
      </c>
    </row>
    <row r="103" spans="1:11" ht="14.4" x14ac:dyDescent="0.3">
      <c r="A103" s="20"/>
      <c r="B103" s="13"/>
      <c r="C103" s="9"/>
      <c r="D103" s="129" t="s">
        <v>28</v>
      </c>
      <c r="E103" s="88" t="s">
        <v>41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126</v>
      </c>
    </row>
    <row r="104" spans="1:11" ht="14.4" x14ac:dyDescent="0.3">
      <c r="A104" s="20"/>
      <c r="B104" s="13"/>
      <c r="C104" s="9"/>
      <c r="D104" s="129" t="s">
        <v>29</v>
      </c>
      <c r="E104" s="37" t="s">
        <v>37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59</v>
      </c>
    </row>
    <row r="105" spans="1:11" ht="14.4" x14ac:dyDescent="0.3">
      <c r="A105" s="20"/>
      <c r="B105" s="13"/>
      <c r="C105" s="9"/>
      <c r="D105" s="129" t="s">
        <v>30</v>
      </c>
      <c r="E105" s="62" t="s">
        <v>38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69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23.76</v>
      </c>
      <c r="H106" s="126">
        <f t="shared" si="39"/>
        <v>25.559999999999995</v>
      </c>
      <c r="I106" s="126">
        <f t="shared" si="39"/>
        <v>104.83000000000001</v>
      </c>
      <c r="J106" s="126">
        <f t="shared" si="39"/>
        <v>744.42000000000007</v>
      </c>
      <c r="K106" s="117"/>
    </row>
    <row r="107" spans="1:11" ht="14.4" x14ac:dyDescent="0.3">
      <c r="A107" s="20">
        <v>2</v>
      </c>
      <c r="B107" s="13">
        <v>1</v>
      </c>
      <c r="C107" s="9" t="s">
        <v>162</v>
      </c>
      <c r="D107" s="127" t="s">
        <v>21</v>
      </c>
      <c r="E107" s="73" t="s">
        <v>182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183</v>
      </c>
    </row>
    <row r="108" spans="1:11" ht="14.4" x14ac:dyDescent="0.3">
      <c r="A108" s="20"/>
      <c r="B108" s="13"/>
      <c r="C108" s="9"/>
      <c r="D108" s="100" t="s">
        <v>28</v>
      </c>
      <c r="E108" s="62" t="s">
        <v>67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68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2" t="s">
        <v>4</v>
      </c>
      <c r="D110" s="153"/>
      <c r="E110" s="28"/>
      <c r="F110" s="125">
        <f>F99+F109+F106</f>
        <v>1635</v>
      </c>
      <c r="G110" s="125">
        <f t="shared" ref="G110" si="44">G99+G109+G106</f>
        <v>49.45</v>
      </c>
      <c r="H110" s="125">
        <f t="shared" ref="H110" si="45">H99+H109+H106</f>
        <v>55.269999999999996</v>
      </c>
      <c r="I110" s="125">
        <f t="shared" ref="I110" si="46">I99+I109+I106</f>
        <v>237.17</v>
      </c>
      <c r="J110" s="125">
        <f t="shared" ref="J110" si="47">J99+J109+J106</f>
        <v>1638.3700000000001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127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128</v>
      </c>
    </row>
    <row r="112" spans="1:11" ht="28.8" x14ac:dyDescent="0.3">
      <c r="A112" s="20"/>
      <c r="B112" s="13"/>
      <c r="C112" s="9"/>
      <c r="D112" s="146" t="s">
        <v>27</v>
      </c>
      <c r="E112" s="37" t="s">
        <v>91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94</v>
      </c>
    </row>
    <row r="113" spans="1:11" ht="14.4" x14ac:dyDescent="0.3">
      <c r="A113" s="20"/>
      <c r="B113" s="13"/>
      <c r="C113" s="9"/>
      <c r="D113" s="146" t="s">
        <v>29</v>
      </c>
      <c r="E113" s="37" t="s">
        <v>37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59</v>
      </c>
    </row>
    <row r="114" spans="1:11" ht="14.4" x14ac:dyDescent="0.3">
      <c r="A114" s="20"/>
      <c r="B114" s="13"/>
      <c r="C114" s="9"/>
      <c r="D114" s="140" t="s">
        <v>171</v>
      </c>
      <c r="E114" s="37" t="s">
        <v>75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40</v>
      </c>
    </row>
    <row r="115" spans="1:11" ht="14.4" x14ac:dyDescent="0.3">
      <c r="A115" s="20"/>
      <c r="B115" s="13"/>
      <c r="C115" s="9"/>
      <c r="D115" s="129" t="s">
        <v>29</v>
      </c>
      <c r="E115" s="37" t="s">
        <v>39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73</v>
      </c>
    </row>
    <row r="116" spans="1:11" ht="14.4" x14ac:dyDescent="0.3">
      <c r="A116" s="20"/>
      <c r="B116" s="13"/>
      <c r="C116" s="9"/>
      <c r="D116" s="146" t="s">
        <v>22</v>
      </c>
      <c r="E116" s="37" t="s">
        <v>86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87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129</v>
      </c>
      <c r="F118" s="65">
        <v>60</v>
      </c>
      <c r="G118" s="66">
        <v>0.66</v>
      </c>
      <c r="H118" s="66">
        <v>0.12</v>
      </c>
      <c r="I118" s="67">
        <v>2.1</v>
      </c>
      <c r="J118" s="66">
        <v>12.12</v>
      </c>
      <c r="K118" s="68" t="s">
        <v>133</v>
      </c>
    </row>
    <row r="119" spans="1:11" ht="14.4" x14ac:dyDescent="0.3">
      <c r="A119" s="20"/>
      <c r="B119" s="13"/>
      <c r="C119" s="9"/>
      <c r="D119" s="146" t="s">
        <v>25</v>
      </c>
      <c r="E119" s="37" t="s">
        <v>130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134</v>
      </c>
    </row>
    <row r="120" spans="1:11" ht="14.4" x14ac:dyDescent="0.3">
      <c r="A120" s="20"/>
      <c r="B120" s="13"/>
      <c r="C120" s="9"/>
      <c r="D120" s="146" t="s">
        <v>26</v>
      </c>
      <c r="E120" s="88" t="s">
        <v>131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135</v>
      </c>
    </row>
    <row r="121" spans="1:11" ht="14.4" x14ac:dyDescent="0.3">
      <c r="A121" s="20"/>
      <c r="B121" s="13"/>
      <c r="C121" s="9"/>
      <c r="D121" s="146" t="s">
        <v>27</v>
      </c>
      <c r="E121" s="37" t="s">
        <v>132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94</v>
      </c>
    </row>
    <row r="122" spans="1:11" ht="14.4" x14ac:dyDescent="0.3">
      <c r="A122" s="20"/>
      <c r="B122" s="13"/>
      <c r="C122" s="9"/>
      <c r="D122" s="146" t="s">
        <v>28</v>
      </c>
      <c r="E122" s="37" t="s">
        <v>43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83</v>
      </c>
    </row>
    <row r="123" spans="1:11" ht="14.4" x14ac:dyDescent="0.3">
      <c r="A123" s="20"/>
      <c r="B123" s="13"/>
      <c r="C123" s="9"/>
      <c r="D123" s="146" t="s">
        <v>29</v>
      </c>
      <c r="E123" s="37" t="s">
        <v>37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59</v>
      </c>
    </row>
    <row r="124" spans="1:11" ht="14.4" x14ac:dyDescent="0.3">
      <c r="A124" s="20"/>
      <c r="B124" s="13"/>
      <c r="C124" s="9"/>
      <c r="D124" s="146" t="s">
        <v>30</v>
      </c>
      <c r="E124" s="62" t="s">
        <v>38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69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23.61</v>
      </c>
      <c r="H125" s="126">
        <f t="shared" si="48"/>
        <v>24.910000000000004</v>
      </c>
      <c r="I125" s="126">
        <f t="shared" si="48"/>
        <v>125.73000000000002</v>
      </c>
      <c r="J125" s="126">
        <f t="shared" si="48"/>
        <v>821.47</v>
      </c>
      <c r="K125" s="117"/>
    </row>
    <row r="126" spans="1:11" ht="14.4" x14ac:dyDescent="0.3">
      <c r="A126" s="20">
        <v>2</v>
      </c>
      <c r="B126" s="13">
        <v>2</v>
      </c>
      <c r="C126" s="9" t="s">
        <v>162</v>
      </c>
      <c r="D126" s="99" t="s">
        <v>158</v>
      </c>
      <c r="E126" s="73" t="s">
        <v>184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24</v>
      </c>
      <c r="E127" s="48" t="s">
        <v>174</v>
      </c>
      <c r="F127" s="49">
        <v>60</v>
      </c>
      <c r="G127" s="69">
        <v>0.69</v>
      </c>
      <c r="H127" s="69">
        <v>2.69</v>
      </c>
      <c r="I127" s="70">
        <v>6.62</v>
      </c>
      <c r="J127" s="69">
        <v>53.5</v>
      </c>
      <c r="K127" s="51" t="s">
        <v>177</v>
      </c>
    </row>
    <row r="128" spans="1:11" ht="14.4" x14ac:dyDescent="0.3">
      <c r="A128" s="20"/>
      <c r="B128" s="13"/>
      <c r="C128" s="9"/>
      <c r="D128" s="141" t="s">
        <v>22</v>
      </c>
      <c r="E128" s="48" t="s">
        <v>175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178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325</v>
      </c>
      <c r="G129" s="124">
        <f t="shared" ref="G129" si="49">SUM(G126:G128)</f>
        <v>7.89</v>
      </c>
      <c r="H129" s="124">
        <f t="shared" ref="H129" si="50">SUM(H126:H128)</f>
        <v>8.58</v>
      </c>
      <c r="I129" s="124">
        <f t="shared" ref="I129" si="51">SUM(I126:I128)</f>
        <v>40.729999999999997</v>
      </c>
      <c r="J129" s="124">
        <f t="shared" ref="J129" si="52">SUM(J126:J128)</f>
        <v>271.73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2" t="s">
        <v>4</v>
      </c>
      <c r="D130" s="153"/>
      <c r="E130" s="28"/>
      <c r="F130" s="125">
        <f>F117+F129+F125</f>
        <v>1615</v>
      </c>
      <c r="G130" s="125">
        <f t="shared" ref="G130" si="53">G117+G129+G125</f>
        <v>55.3</v>
      </c>
      <c r="H130" s="125">
        <f t="shared" ref="H130" si="54">H117+H129+H125</f>
        <v>57.650000000000006</v>
      </c>
      <c r="I130" s="125">
        <f t="shared" ref="I130" si="55">I117+I129+I125</f>
        <v>243.38000000000002</v>
      </c>
      <c r="J130" s="125">
        <f t="shared" ref="J130" si="56">J117+J129+J125</f>
        <v>1710.02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50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137</v>
      </c>
    </row>
    <row r="132" spans="1:11" ht="14.4" x14ac:dyDescent="0.3">
      <c r="A132" s="20"/>
      <c r="B132" s="13"/>
      <c r="C132" s="9"/>
      <c r="D132" s="139" t="s">
        <v>21</v>
      </c>
      <c r="E132" s="37" t="s">
        <v>136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138</v>
      </c>
    </row>
    <row r="133" spans="1:11" ht="14.4" x14ac:dyDescent="0.3">
      <c r="A133" s="20"/>
      <c r="B133" s="13"/>
      <c r="C133" s="9"/>
      <c r="D133" s="129" t="s">
        <v>187</v>
      </c>
      <c r="E133" s="37" t="s">
        <v>39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73</v>
      </c>
    </row>
    <row r="134" spans="1:11" ht="14.4" x14ac:dyDescent="0.3">
      <c r="A134" s="20"/>
      <c r="B134" s="13"/>
      <c r="C134" s="9"/>
      <c r="D134" s="140" t="s">
        <v>171</v>
      </c>
      <c r="E134" s="37" t="s">
        <v>97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98</v>
      </c>
    </row>
    <row r="135" spans="1:11" ht="14.4" x14ac:dyDescent="0.3">
      <c r="A135" s="20"/>
      <c r="B135" s="13"/>
      <c r="C135" s="9"/>
      <c r="D135" s="141" t="s">
        <v>22</v>
      </c>
      <c r="E135" s="48" t="s">
        <v>121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99</v>
      </c>
    </row>
    <row r="136" spans="1:11" ht="14.4" x14ac:dyDescent="0.3">
      <c r="A136" s="20"/>
      <c r="B136" s="13"/>
      <c r="C136" s="9"/>
      <c r="D136" s="129" t="s">
        <v>166</v>
      </c>
      <c r="E136" s="37" t="s">
        <v>61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76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79</v>
      </c>
    </row>
    <row r="139" spans="1:11" ht="14.4" x14ac:dyDescent="0.3">
      <c r="A139" s="20"/>
      <c r="B139" s="13"/>
      <c r="C139" s="9"/>
      <c r="D139" s="129" t="s">
        <v>25</v>
      </c>
      <c r="E139" s="37" t="s">
        <v>139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142</v>
      </c>
    </row>
    <row r="140" spans="1:11" ht="14.4" x14ac:dyDescent="0.3">
      <c r="A140" s="20"/>
      <c r="B140" s="13"/>
      <c r="C140" s="9"/>
      <c r="D140" s="129" t="s">
        <v>26</v>
      </c>
      <c r="E140" s="88" t="s">
        <v>140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143</v>
      </c>
    </row>
    <row r="141" spans="1:11" ht="14.4" x14ac:dyDescent="0.3">
      <c r="A141" s="20"/>
      <c r="B141" s="13"/>
      <c r="C141" s="9"/>
      <c r="D141" s="128" t="s">
        <v>27</v>
      </c>
      <c r="E141" s="37" t="s">
        <v>141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144</v>
      </c>
    </row>
    <row r="142" spans="1:11" ht="14.4" x14ac:dyDescent="0.3">
      <c r="A142" s="20"/>
      <c r="B142" s="13"/>
      <c r="C142" s="9"/>
      <c r="D142" s="100" t="s">
        <v>28</v>
      </c>
      <c r="E142" s="62" t="s">
        <v>67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68</v>
      </c>
    </row>
    <row r="143" spans="1:11" ht="14.4" x14ac:dyDescent="0.3">
      <c r="A143" s="20"/>
      <c r="B143" s="13"/>
      <c r="C143" s="9"/>
      <c r="D143" s="129" t="s">
        <v>29</v>
      </c>
      <c r="E143" s="37" t="s">
        <v>37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59</v>
      </c>
    </row>
    <row r="144" spans="1:11" ht="14.4" x14ac:dyDescent="0.3">
      <c r="A144" s="20"/>
      <c r="B144" s="13"/>
      <c r="C144" s="9"/>
      <c r="D144" s="129" t="s">
        <v>30</v>
      </c>
      <c r="E144" s="62" t="s">
        <v>38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69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162</v>
      </c>
      <c r="D146" s="118" t="s">
        <v>163</v>
      </c>
      <c r="E146" s="73" t="s">
        <v>164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165</v>
      </c>
    </row>
    <row r="147" spans="1:11" ht="14.4" x14ac:dyDescent="0.3">
      <c r="A147" s="20"/>
      <c r="B147" s="13"/>
      <c r="C147" s="9"/>
      <c r="D147" s="137" t="s">
        <v>28</v>
      </c>
      <c r="E147" s="88" t="s">
        <v>168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170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2" t="s">
        <v>4</v>
      </c>
      <c r="D149" s="153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57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58</v>
      </c>
    </row>
    <row r="151" spans="1:11" ht="14.4" x14ac:dyDescent="0.3">
      <c r="A151" s="20"/>
      <c r="B151" s="13"/>
      <c r="C151" s="9"/>
      <c r="D151" s="149" t="s">
        <v>157</v>
      </c>
      <c r="E151" s="42" t="s">
        <v>88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49</v>
      </c>
    </row>
    <row r="152" spans="1:11" ht="14.4" x14ac:dyDescent="0.3">
      <c r="A152" s="20"/>
      <c r="B152" s="13"/>
      <c r="C152" s="9"/>
      <c r="D152" s="129" t="s">
        <v>29</v>
      </c>
      <c r="E152" s="37" t="s">
        <v>37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59</v>
      </c>
    </row>
    <row r="153" spans="1:11" ht="14.4" x14ac:dyDescent="0.3">
      <c r="A153" s="20"/>
      <c r="B153" s="13"/>
      <c r="C153" s="9"/>
      <c r="D153" s="141" t="s">
        <v>22</v>
      </c>
      <c r="E153" s="48" t="s">
        <v>42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60</v>
      </c>
    </row>
    <row r="154" spans="1:11" ht="14.4" x14ac:dyDescent="0.3">
      <c r="A154" s="20"/>
      <c r="B154" s="13"/>
      <c r="C154" s="9"/>
      <c r="D154" s="140" t="s">
        <v>181</v>
      </c>
      <c r="E154" s="78" t="s">
        <v>46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55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62</v>
      </c>
      <c r="F156" s="43">
        <v>60</v>
      </c>
      <c r="G156" s="44">
        <v>1.0900000000000001</v>
      </c>
      <c r="H156" s="44">
        <v>2.71</v>
      </c>
      <c r="I156" s="45">
        <v>6.01</v>
      </c>
      <c r="J156" s="46">
        <v>52.75</v>
      </c>
      <c r="K156" s="53" t="s">
        <v>64</v>
      </c>
    </row>
    <row r="157" spans="1:11" ht="14.4" x14ac:dyDescent="0.3">
      <c r="A157" s="20"/>
      <c r="B157" s="13"/>
      <c r="C157" s="9"/>
      <c r="D157" s="129" t="s">
        <v>25</v>
      </c>
      <c r="E157" s="37" t="s">
        <v>145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147</v>
      </c>
    </row>
    <row r="158" spans="1:11" ht="14.4" x14ac:dyDescent="0.3">
      <c r="A158" s="20"/>
      <c r="B158" s="13"/>
      <c r="C158" s="9"/>
      <c r="D158" s="129" t="s">
        <v>26</v>
      </c>
      <c r="E158" s="88" t="s">
        <v>146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148</v>
      </c>
    </row>
    <row r="159" spans="1:11" ht="28.8" x14ac:dyDescent="0.3">
      <c r="A159" s="20"/>
      <c r="B159" s="13"/>
      <c r="C159" s="9"/>
      <c r="D159" s="129" t="s">
        <v>27</v>
      </c>
      <c r="E159" s="37" t="s">
        <v>91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94</v>
      </c>
    </row>
    <row r="160" spans="1:11" ht="14.4" x14ac:dyDescent="0.3">
      <c r="A160" s="20"/>
      <c r="B160" s="13"/>
      <c r="C160" s="9"/>
      <c r="D160" s="129" t="s">
        <v>28</v>
      </c>
      <c r="E160" s="62" t="s">
        <v>36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149</v>
      </c>
    </row>
    <row r="161" spans="1:11" ht="14.4" x14ac:dyDescent="0.3">
      <c r="A161" s="20"/>
      <c r="B161" s="13"/>
      <c r="C161" s="9"/>
      <c r="D161" s="129" t="s">
        <v>29</v>
      </c>
      <c r="E161" s="37" t="s">
        <v>37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59</v>
      </c>
    </row>
    <row r="162" spans="1:11" ht="14.4" x14ac:dyDescent="0.3">
      <c r="A162" s="20"/>
      <c r="B162" s="13"/>
      <c r="C162" s="9"/>
      <c r="D162" s="129" t="s">
        <v>30</v>
      </c>
      <c r="E162" s="62" t="s">
        <v>38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69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27.78</v>
      </c>
      <c r="H163" s="126">
        <f t="shared" si="66"/>
        <v>28.339999999999996</v>
      </c>
      <c r="I163" s="126">
        <f t="shared" si="66"/>
        <v>112.58999999999999</v>
      </c>
      <c r="J163" s="126">
        <f t="shared" si="66"/>
        <v>816.3599999999999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162</v>
      </c>
      <c r="D164" s="118" t="s">
        <v>188</v>
      </c>
      <c r="E164" s="73" t="s">
        <v>189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191</v>
      </c>
    </row>
    <row r="165" spans="1:11" ht="14.4" x14ac:dyDescent="0.3">
      <c r="A165" s="20"/>
      <c r="B165" s="13"/>
      <c r="C165" s="9"/>
      <c r="D165" s="118" t="s">
        <v>163</v>
      </c>
      <c r="E165" s="52" t="s">
        <v>190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175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178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2" t="s">
        <v>4</v>
      </c>
      <c r="D168" s="153"/>
      <c r="E168" s="28"/>
      <c r="F168" s="125">
        <f>F155+F167+F163</f>
        <v>1762</v>
      </c>
      <c r="G168" s="125">
        <f t="shared" ref="G168" si="71">G155+G167+G163</f>
        <v>53.19</v>
      </c>
      <c r="H168" s="125">
        <f t="shared" ref="H168" si="72">H155+H167+H163</f>
        <v>53.47999999999999</v>
      </c>
      <c r="I168" s="125">
        <f t="shared" ref="I168" si="73">I155+I167+I163</f>
        <v>222.93</v>
      </c>
      <c r="J168" s="125">
        <f t="shared" ref="J168" si="74">J155+J167+J163</f>
        <v>1585.59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54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150</v>
      </c>
    </row>
    <row r="170" spans="1:11" ht="14.4" x14ac:dyDescent="0.3">
      <c r="A170" s="20"/>
      <c r="B170" s="13"/>
      <c r="C170" s="9"/>
      <c r="D170" s="140" t="s">
        <v>157</v>
      </c>
      <c r="E170" s="42" t="s">
        <v>151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152</v>
      </c>
    </row>
    <row r="171" spans="1:11" ht="14.4" x14ac:dyDescent="0.3">
      <c r="A171" s="20"/>
      <c r="B171" s="13"/>
      <c r="C171" s="9"/>
      <c r="D171" s="129" t="s">
        <v>29</v>
      </c>
      <c r="E171" s="37" t="s">
        <v>39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73</v>
      </c>
    </row>
    <row r="172" spans="1:11" ht="14.4" x14ac:dyDescent="0.3">
      <c r="A172" s="20"/>
      <c r="B172" s="13"/>
      <c r="C172" s="9"/>
      <c r="D172" s="141" t="s">
        <v>22</v>
      </c>
      <c r="E172" s="48" t="s">
        <v>44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72</v>
      </c>
    </row>
    <row r="173" spans="1:11" ht="14.4" x14ac:dyDescent="0.3">
      <c r="A173" s="20"/>
      <c r="B173" s="13"/>
      <c r="C173" s="9"/>
      <c r="D173" s="129" t="s">
        <v>166</v>
      </c>
      <c r="E173" s="37" t="s">
        <v>61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4.4" x14ac:dyDescent="0.3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42" t="s">
        <v>88</v>
      </c>
      <c r="F175" s="83">
        <v>60</v>
      </c>
      <c r="G175" s="84">
        <v>0.42</v>
      </c>
      <c r="H175" s="84">
        <v>0.06</v>
      </c>
      <c r="I175" s="85">
        <v>1.1399999999999999</v>
      </c>
      <c r="J175" s="84">
        <v>6.78</v>
      </c>
      <c r="K175" s="151" t="s">
        <v>49</v>
      </c>
    </row>
    <row r="176" spans="1:11" ht="14.4" x14ac:dyDescent="0.3">
      <c r="A176" s="20"/>
      <c r="B176" s="13"/>
      <c r="C176" s="9"/>
      <c r="D176" s="129" t="s">
        <v>25</v>
      </c>
      <c r="E176" s="37" t="s">
        <v>89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92</v>
      </c>
    </row>
    <row r="177" spans="1:11" ht="14.4" x14ac:dyDescent="0.3">
      <c r="A177" s="20"/>
      <c r="B177" s="13"/>
      <c r="C177" s="9"/>
      <c r="D177" s="129" t="s">
        <v>26</v>
      </c>
      <c r="E177" s="88" t="s">
        <v>153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154</v>
      </c>
    </row>
    <row r="178" spans="1:11" ht="14.4" x14ac:dyDescent="0.3">
      <c r="A178" s="20"/>
      <c r="B178" s="13"/>
      <c r="C178" s="9"/>
      <c r="D178" s="129" t="s">
        <v>27</v>
      </c>
      <c r="E178" s="37" t="s">
        <v>56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82</v>
      </c>
    </row>
    <row r="179" spans="1:11" ht="14.4" x14ac:dyDescent="0.3">
      <c r="A179" s="20"/>
      <c r="B179" s="13"/>
      <c r="C179" s="9"/>
      <c r="D179" s="129" t="s">
        <v>28</v>
      </c>
      <c r="E179" s="37" t="s">
        <v>43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83</v>
      </c>
    </row>
    <row r="180" spans="1:11" ht="14.4" x14ac:dyDescent="0.3">
      <c r="A180" s="20"/>
      <c r="B180" s="13"/>
      <c r="C180" s="9"/>
      <c r="D180" s="129" t="s">
        <v>29</v>
      </c>
      <c r="E180" s="37" t="s">
        <v>37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59</v>
      </c>
    </row>
    <row r="181" spans="1:11" ht="14.4" x14ac:dyDescent="0.3">
      <c r="A181" s="20"/>
      <c r="B181" s="13"/>
      <c r="C181" s="9"/>
      <c r="D181" s="129" t="s">
        <v>30</v>
      </c>
      <c r="E181" s="62" t="s">
        <v>38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69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32.630000000000003</v>
      </c>
      <c r="H182" s="126">
        <f t="shared" si="75"/>
        <v>20.529999999999998</v>
      </c>
      <c r="I182" s="126">
        <f t="shared" si="75"/>
        <v>102.08000000000001</v>
      </c>
      <c r="J182" s="126">
        <f t="shared" si="75"/>
        <v>723.59999999999991</v>
      </c>
      <c r="K182" s="117"/>
    </row>
    <row r="183" spans="1:11" ht="14.4" x14ac:dyDescent="0.3">
      <c r="A183" s="20">
        <v>2</v>
      </c>
      <c r="B183" s="13">
        <v>5</v>
      </c>
      <c r="C183" s="9" t="s">
        <v>162</v>
      </c>
      <c r="D183" s="136" t="s">
        <v>21</v>
      </c>
      <c r="E183" s="64" t="s">
        <v>167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169</v>
      </c>
    </row>
    <row r="184" spans="1:11" ht="14.4" x14ac:dyDescent="0.3">
      <c r="A184" s="20"/>
      <c r="B184" s="13"/>
      <c r="C184" s="9"/>
      <c r="D184" s="100" t="s">
        <v>28</v>
      </c>
      <c r="E184" s="62" t="s">
        <v>48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95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2" t="s">
        <v>4</v>
      </c>
      <c r="D186" s="153"/>
      <c r="E186" s="28"/>
      <c r="F186" s="125">
        <f>F174+F185+F182</f>
        <v>1705</v>
      </c>
      <c r="G186" s="125">
        <f t="shared" ref="G186" si="80">G174+G185+G182</f>
        <v>67.88</v>
      </c>
      <c r="H186" s="125">
        <f t="shared" ref="H186" si="81">H174+H185+H182</f>
        <v>54.11</v>
      </c>
      <c r="I186" s="125">
        <f t="shared" ref="I186" si="82">I174+I185+I182</f>
        <v>215.44</v>
      </c>
      <c r="J186" s="125">
        <f t="shared" ref="J186" si="83">J174+J185+J182</f>
        <v>1620.42</v>
      </c>
      <c r="K186" s="29"/>
    </row>
    <row r="187" spans="1:11" ht="13.8" customHeight="1" thickBot="1" x14ac:dyDescent="0.3">
      <c r="A187" s="26"/>
      <c r="B187" s="25"/>
      <c r="C187" s="159" t="s">
        <v>5</v>
      </c>
      <c r="D187" s="160"/>
      <c r="E187" s="161"/>
      <c r="F187" s="30">
        <f>(F21+F39+F58+F76+F94+F110+F130+F149+F168+F186)/(IF(F21=0,0,1)+IF(F39=0,0,1)+IF(F58=0,0,1)+IF(F76=0,0,1)+IF(F94=0,0,1)+IF(F110=0,0,1)+IF(F130=0,0,1)+IF(F149=0,0,1)+IF(F168=0,0,1)+IF(F186=0,0,1))</f>
        <v>1665.4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53.124000000000002</v>
      </c>
      <c r="H187" s="30">
        <f t="shared" si="84"/>
        <v>53.515000000000001</v>
      </c>
      <c r="I187" s="30">
        <f t="shared" si="84"/>
        <v>234.22300000000001</v>
      </c>
      <c r="J187" s="30">
        <f t="shared" si="84"/>
        <v>1630.0050000000001</v>
      </c>
      <c r="K187" s="30"/>
    </row>
    <row r="188" spans="1:11" ht="13.8" thickBot="1" x14ac:dyDescent="0.3">
      <c r="A188" s="24"/>
    </row>
  </sheetData>
  <mergeCells count="15">
    <mergeCell ref="C187:E187"/>
    <mergeCell ref="C39:D39"/>
    <mergeCell ref="C58:D58"/>
    <mergeCell ref="C76:D76"/>
    <mergeCell ref="C94:D94"/>
    <mergeCell ref="C1:E1"/>
    <mergeCell ref="H1:K1"/>
    <mergeCell ref="H2:K2"/>
    <mergeCell ref="H3:K3"/>
    <mergeCell ref="C21:D21"/>
    <mergeCell ref="C110:D110"/>
    <mergeCell ref="C130:D130"/>
    <mergeCell ref="C149:D149"/>
    <mergeCell ref="C168:D168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ozerki-school</cp:lastModifiedBy>
  <dcterms:created xsi:type="dcterms:W3CDTF">2022-05-16T14:23:56Z</dcterms:created>
  <dcterms:modified xsi:type="dcterms:W3CDTF">2025-02-20T08:26:26Z</dcterms:modified>
</cp:coreProperties>
</file>